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 filterPrivacy="1"/>
  <xr:revisionPtr revIDLastSave="0" documentId="13_ncr:1_{0420AFF2-EEF8-40ED-A329-3651A74850C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1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8" i="2"/>
  <c r="H10" i="2" l="1"/>
  <c r="I10" i="2"/>
  <c r="J10" i="2"/>
  <c r="H11" i="2"/>
  <c r="I11" i="2"/>
  <c r="J11" i="2"/>
  <c r="H12" i="2"/>
  <c r="I12" i="2"/>
  <c r="J12" i="2"/>
  <c r="H13" i="2"/>
  <c r="I13" i="2"/>
  <c r="J13" i="2"/>
  <c r="H14" i="2"/>
  <c r="I14" i="2"/>
  <c r="J14" i="2"/>
  <c r="H15" i="2"/>
  <c r="I15" i="2"/>
  <c r="J15" i="2"/>
  <c r="H16" i="2"/>
  <c r="I16" i="2"/>
  <c r="J16" i="2"/>
  <c r="H17" i="2"/>
  <c r="I17" i="2"/>
  <c r="J17" i="2"/>
  <c r="H19" i="2"/>
  <c r="I19" i="2"/>
  <c r="J19" i="2"/>
  <c r="G10" i="2"/>
  <c r="G11" i="2"/>
  <c r="G12" i="2"/>
  <c r="G13" i="2"/>
  <c r="G14" i="2"/>
  <c r="G15" i="2"/>
  <c r="G16" i="2"/>
  <c r="G17" i="2"/>
  <c r="G19" i="2"/>
  <c r="E10" i="2"/>
  <c r="E11" i="2"/>
  <c r="E12" i="2"/>
  <c r="E13" i="2"/>
  <c r="E14" i="2"/>
  <c r="E15" i="2"/>
  <c r="E16" i="2"/>
  <c r="E17" i="2"/>
  <c r="E19" i="2"/>
  <c r="J8" i="2"/>
  <c r="I8" i="2"/>
  <c r="H8" i="2"/>
  <c r="G8" i="2"/>
  <c r="G9" i="2" s="1"/>
</calcChain>
</file>

<file path=xl/sharedStrings.xml><?xml version="1.0" encoding="utf-8"?>
<sst xmlns="http://schemas.openxmlformats.org/spreadsheetml/2006/main" count="45" uniqueCount="43">
  <si>
    <t>386/505</t>
  </si>
  <si>
    <t>Биточки мясные панированные Нежные с соусом красным основным</t>
  </si>
  <si>
    <t xml:space="preserve">Каша гречневая рассыпчатая </t>
  </si>
  <si>
    <t>Чай с сахаром лимоном</t>
  </si>
  <si>
    <t>ПР</t>
  </si>
  <si>
    <t xml:space="preserve">Батон </t>
  </si>
  <si>
    <t>Морковь туш-я (курагой или изюмом)</t>
  </si>
  <si>
    <t>138</t>
  </si>
  <si>
    <t>Суп картофельный с крупой(пшено) на м/к бульоне</t>
  </si>
  <si>
    <t>437/505</t>
  </si>
  <si>
    <t>Тефтели мясные с соусом</t>
  </si>
  <si>
    <t>139</t>
  </si>
  <si>
    <t>Капуста тушёная</t>
  </si>
  <si>
    <t>Компот из сухофруктов</t>
  </si>
  <si>
    <t>Хлеб пшеничный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</si>
  <si>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</si>
  <si>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</si>
  <si>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</si>
  <si>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</si>
  <si>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</si>
  <si>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</si>
  <si>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</si>
  <si>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</si>
  <si>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</si>
  <si>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</si>
  <si>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</si>
  <si>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</si>
  <si>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</si>
  <si>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</si>
  <si>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</si>
  <si>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</si>
  <si>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</si>
  <si>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</si>
  <si>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</si>
  <si>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</si>
  <si>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</si>
  <si>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</si>
  <si>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</si>
  <si>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</si>
  <si>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МАОУ СОШ № 2</t>
  </si>
  <si>
    <t>понедельник</t>
  </si>
  <si>
    <t>90/40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</si>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</sst>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/>
    <xf numFmtId="2" fontId="5" fillId="0" borderId="1" xfId="0" applyNumberFormat="1" applyFont="1" applyFill="1" applyBorder="1" applyAlignment="1">
      <alignment horizontal="center" vertical="top" wrapText="1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/>
    </xf>
    <xf numFmtId="0" fontId="0" fillId="3" borderId="13" xfId="0" applyFill="1" applyBorder="1" applyProtection="1">
      <protection locked="0"/>
    </xf>
    <xf numFmtId="10" fontId="4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2" fontId="0" fillId="0" borderId="0" xfId="0" applyNumberFormat="1"/>
    <xf numFmtId="9" fontId="0" fillId="0" borderId="0" xfId="1" applyFont="1"/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goslovskayaIV/Desktop/&#1084;&#1077;&#1085;&#1102;%20&#1072;&#1087;&#1088;&#1077;&#1083;&#1100;%20%20&#1085;&#1072;&#1095;&#1072;&#1083;&#1100;&#1085;&#1072;&#1103;%20&#1096;&#1082;&#1086;&#1083;&#1072;%20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лист"/>
      <sheetName val="от 7-12лет измен 80"/>
      <sheetName val="от 7-12лет диет"/>
    </sheetNames>
    <sheetDataSet>
      <sheetData sheetId="0"/>
      <sheetData sheetId="1">
        <row r="124">
          <cell r="C124">
            <v>60</v>
          </cell>
          <cell r="E124">
            <v>0.68</v>
          </cell>
          <cell r="F124">
            <v>2.72</v>
          </cell>
          <cell r="G124">
            <v>5.88</v>
          </cell>
          <cell r="H124">
            <v>39.6</v>
          </cell>
        </row>
        <row r="125">
          <cell r="C125">
            <v>200</v>
          </cell>
          <cell r="E125">
            <v>2.96</v>
          </cell>
          <cell r="F125">
            <v>2.2400000000000002</v>
          </cell>
          <cell r="G125">
            <v>15.68</v>
          </cell>
          <cell r="H125">
            <v>95.2</v>
          </cell>
        </row>
        <row r="126">
          <cell r="C126" t="str">
            <v>90/30</v>
          </cell>
          <cell r="E126">
            <v>11.9</v>
          </cell>
          <cell r="F126">
            <v>18.5</v>
          </cell>
          <cell r="G126">
            <v>10.3</v>
          </cell>
          <cell r="H126">
            <v>255</v>
          </cell>
        </row>
        <row r="127">
          <cell r="C127">
            <v>150</v>
          </cell>
          <cell r="E127">
            <v>3.8</v>
          </cell>
          <cell r="F127">
            <v>4.3</v>
          </cell>
          <cell r="G127">
            <v>9.8000000000000007</v>
          </cell>
          <cell r="H127">
            <v>109</v>
          </cell>
        </row>
        <row r="128">
          <cell r="C128">
            <v>200</v>
          </cell>
          <cell r="E128">
            <v>0.6</v>
          </cell>
          <cell r="F128">
            <v>0.1</v>
          </cell>
          <cell r="G128">
            <v>31.7</v>
          </cell>
          <cell r="H128">
            <v>131</v>
          </cell>
        </row>
        <row r="129">
          <cell r="C129">
            <v>30</v>
          </cell>
          <cell r="E129">
            <v>2.4</v>
          </cell>
          <cell r="F129">
            <v>0.5</v>
          </cell>
          <cell r="G129">
            <v>12</v>
          </cell>
          <cell r="H129">
            <v>66</v>
          </cell>
        </row>
        <row r="130">
          <cell r="C130">
            <v>30</v>
          </cell>
          <cell r="E130">
            <v>3.2</v>
          </cell>
          <cell r="F130">
            <v>1.4</v>
          </cell>
          <cell r="G130">
            <v>13.1</v>
          </cell>
          <cell r="H130">
            <v>82.2</v>
          </cell>
        </row>
        <row r="131">
          <cell r="C131">
            <v>790</v>
          </cell>
          <cell r="E131">
            <v>25.54</v>
          </cell>
          <cell r="F131">
            <v>29.76</v>
          </cell>
          <cell r="G131">
            <v>98.46</v>
          </cell>
          <cell r="H131">
            <v>778</v>
          </cell>
        </row>
        <row r="133">
          <cell r="C133">
            <v>1300</v>
          </cell>
          <cell r="E133">
            <v>47.18</v>
          </cell>
          <cell r="F133">
            <v>49.86</v>
          </cell>
          <cell r="G133">
            <v>173.95999999999998</v>
          </cell>
          <cell r="H133">
            <v>1343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E24" sqref="E24"/>
    </sheetView>
  </sheetViews>
  <sheetFormatPr defaultRowHeight="14.4" x14ac:dyDescent="0.3"/>
  <cols>
    <col min="4" max="4" width="43.109375" customWidth="1"/>
  </cols>
  <sheetData>
    <row r="1" spans="1:10" x14ac:dyDescent="0.3">
      <c r="A1" t="s">
        <v>15</v>
      </c>
      <c r="B1" s="40" t="s">
        <v>39</v>
      </c>
      <c r="C1" s="41"/>
      <c r="D1" s="42"/>
      <c r="E1" t="s">
        <v>16</v>
      </c>
      <c r="F1" s="16"/>
      <c r="I1" t="s">
        <v>17</v>
      </c>
      <c r="J1" s="17" t="s">
        <v>40</v>
      </c>
    </row>
    <row r="2" spans="1:10" ht="15" thickBot="1" x14ac:dyDescent="0.35"/>
    <row r="3" spans="1:10" ht="15" thickBot="1" x14ac:dyDescent="0.35">
      <c r="A3" s="18" t="s">
        <v>18</v>
      </c>
      <c r="B3" s="19" t="s">
        <v>19</v>
      </c>
      <c r="C3" s="19" t="s">
        <v>20</v>
      </c>
      <c r="D3" s="19" t="s">
        <v>21</v>
      </c>
      <c r="E3" s="19" t="s">
        <v>22</v>
      </c>
      <c r="F3" s="19" t="s">
        <v>23</v>
      </c>
      <c r="G3" s="19" t="s">
        <v>24</v>
      </c>
      <c r="H3" s="19" t="s">
        <v>25</v>
      </c>
      <c r="I3" s="19" t="s">
        <v>26</v>
      </c>
      <c r="J3" s="20" t="s">
        <v>27</v>
      </c>
    </row>
    <row r="4" spans="1:10" ht="31.8" thickBot="1" x14ac:dyDescent="0.35">
      <c r="A4" s="21" t="s">
        <v>28</v>
      </c>
      <c r="B4" s="19"/>
      <c r="C4" s="1" t="s">
        <v>0</v>
      </c>
      <c r="D4" s="31" t="s">
        <v>1</v>
      </c>
      <c r="E4" s="2" t="s">
        <v>41</v>
      </c>
      <c r="F4" s="2">
        <v>27.47</v>
      </c>
      <c r="G4" s="34">
        <v>210</v>
      </c>
      <c r="H4" s="2">
        <v>10.8</v>
      </c>
      <c r="I4" s="2">
        <v>13.2</v>
      </c>
      <c r="J4" s="2">
        <v>12.1</v>
      </c>
    </row>
    <row r="5" spans="1:10" ht="15.6" x14ac:dyDescent="0.3">
      <c r="A5" s="23"/>
      <c r="B5" s="22" t="s">
        <v>29</v>
      </c>
      <c r="C5" s="3">
        <v>171</v>
      </c>
      <c r="D5" s="32" t="s">
        <v>2</v>
      </c>
      <c r="E5" s="4">
        <v>150</v>
      </c>
      <c r="F5" s="4">
        <v>18.61</v>
      </c>
      <c r="G5" s="5">
        <v>245</v>
      </c>
      <c r="H5" s="5">
        <v>8.69</v>
      </c>
      <c r="I5" s="5">
        <v>6.3</v>
      </c>
      <c r="J5" s="5">
        <v>39.4</v>
      </c>
    </row>
    <row r="6" spans="1:10" ht="15.6" x14ac:dyDescent="0.3">
      <c r="A6" s="23"/>
      <c r="B6" s="24" t="s">
        <v>30</v>
      </c>
      <c r="C6" s="6">
        <v>686</v>
      </c>
      <c r="D6" s="30" t="s">
        <v>3</v>
      </c>
      <c r="E6" s="7">
        <v>200</v>
      </c>
      <c r="F6" s="7">
        <v>6.18</v>
      </c>
      <c r="G6" s="7">
        <v>41</v>
      </c>
      <c r="H6" s="7">
        <v>0.2</v>
      </c>
      <c r="I6" s="7">
        <v>0</v>
      </c>
      <c r="J6" s="7">
        <v>10.199999999999999</v>
      </c>
    </row>
    <row r="7" spans="1:10" ht="15.6" x14ac:dyDescent="0.3">
      <c r="A7" s="23"/>
      <c r="B7" s="24" t="s">
        <v>31</v>
      </c>
      <c r="C7" s="6" t="s">
        <v>4</v>
      </c>
      <c r="D7" s="30" t="s">
        <v>5</v>
      </c>
      <c r="E7" s="7">
        <v>30</v>
      </c>
      <c r="F7" s="7">
        <v>1.74</v>
      </c>
      <c r="G7" s="7">
        <v>69</v>
      </c>
      <c r="H7" s="7">
        <v>1.95</v>
      </c>
      <c r="I7" s="7">
        <v>0.6</v>
      </c>
      <c r="J7" s="7">
        <v>13.8</v>
      </c>
    </row>
    <row r="8" spans="1:10" ht="16.2" thickBot="1" x14ac:dyDescent="0.35">
      <c r="A8" s="26"/>
      <c r="B8" s="25"/>
      <c r="C8" s="33"/>
      <c r="D8" s="3"/>
      <c r="E8" s="8">
        <v>510</v>
      </c>
      <c r="F8" s="8">
        <f>SUM(F4:F7)</f>
        <v>54</v>
      </c>
      <c r="G8" s="8">
        <f>SUM(G4:G7)</f>
        <v>565</v>
      </c>
      <c r="H8" s="8">
        <f>SUM(H4:H7)</f>
        <v>21.64</v>
      </c>
      <c r="I8" s="8">
        <f>SUM(I4:I7)</f>
        <v>20.100000000000001</v>
      </c>
      <c r="J8" s="8">
        <f>SUM(J4:J7)</f>
        <v>75.5</v>
      </c>
    </row>
    <row r="9" spans="1:10" ht="15.6" x14ac:dyDescent="0.3">
      <c r="A9" s="23"/>
      <c r="B9" s="35"/>
      <c r="C9" s="33"/>
      <c r="D9" s="3"/>
      <c r="E9" s="8"/>
      <c r="F9" s="8"/>
      <c r="G9" s="36">
        <f>G8/2350</f>
        <v>0.2404255319148936</v>
      </c>
      <c r="H9" s="8"/>
      <c r="I9" s="8"/>
      <c r="J9" s="8"/>
    </row>
    <row r="10" spans="1:10" ht="15.6" x14ac:dyDescent="0.3">
      <c r="A10" s="23" t="s">
        <v>32</v>
      </c>
      <c r="B10" s="28" t="s">
        <v>33</v>
      </c>
      <c r="C10" s="9">
        <v>484</v>
      </c>
      <c r="D10" s="10" t="s">
        <v>6</v>
      </c>
      <c r="E10" s="4">
        <f>'[1]от 7-12лет измен 80'!C124</f>
        <v>60</v>
      </c>
      <c r="F10" s="4">
        <v>4.26</v>
      </c>
      <c r="G10" s="11">
        <f>'[1]от 7-12лет измен 80'!H124</f>
        <v>39.6</v>
      </c>
      <c r="H10" s="11">
        <f>'[1]от 7-12лет измен 80'!E124</f>
        <v>0.68</v>
      </c>
      <c r="I10" s="11">
        <f>'[1]от 7-12лет измен 80'!F124</f>
        <v>2.72</v>
      </c>
      <c r="J10" s="11">
        <f>'[1]от 7-12лет измен 80'!G124</f>
        <v>5.88</v>
      </c>
    </row>
    <row r="11" spans="1:10" ht="31.2" x14ac:dyDescent="0.3">
      <c r="A11" s="23"/>
      <c r="B11" s="24" t="s">
        <v>34</v>
      </c>
      <c r="C11" s="12" t="s">
        <v>7</v>
      </c>
      <c r="D11" s="10" t="s">
        <v>8</v>
      </c>
      <c r="E11" s="4">
        <f>'[1]от 7-12лет измен 80'!C125</f>
        <v>200</v>
      </c>
      <c r="F11" s="4">
        <v>8.1300000000000008</v>
      </c>
      <c r="G11" s="5">
        <f>'[1]от 7-12лет измен 80'!H125</f>
        <v>95.2</v>
      </c>
      <c r="H11" s="5">
        <f>'[1]от 7-12лет измен 80'!E125</f>
        <v>2.96</v>
      </c>
      <c r="I11" s="5">
        <f>'[1]от 7-12лет измен 80'!F125</f>
        <v>2.2400000000000002</v>
      </c>
      <c r="J11" s="5">
        <f>'[1]от 7-12лет измен 80'!G125</f>
        <v>15.68</v>
      </c>
    </row>
    <row r="12" spans="1:10" ht="15.6" x14ac:dyDescent="0.3">
      <c r="A12" s="23"/>
      <c r="B12" s="24" t="s">
        <v>35</v>
      </c>
      <c r="C12" s="6" t="s">
        <v>9</v>
      </c>
      <c r="D12" s="13" t="s">
        <v>10</v>
      </c>
      <c r="E12" s="4" t="str">
        <f>'[1]от 7-12лет измен 80'!C126</f>
        <v>90/30</v>
      </c>
      <c r="F12" s="4">
        <v>22.86</v>
      </c>
      <c r="G12" s="5">
        <f>'[1]от 7-12лет измен 80'!H126</f>
        <v>255</v>
      </c>
      <c r="H12" s="5">
        <f>'[1]от 7-12лет измен 80'!E126</f>
        <v>11.9</v>
      </c>
      <c r="I12" s="5">
        <f>'[1]от 7-12лет измен 80'!F126</f>
        <v>18.5</v>
      </c>
      <c r="J12" s="5">
        <f>'[1]от 7-12лет измен 80'!G126</f>
        <v>10.3</v>
      </c>
    </row>
    <row r="13" spans="1:10" ht="15.6" x14ac:dyDescent="0.3">
      <c r="A13" s="23"/>
      <c r="B13" s="24" t="s">
        <v>36</v>
      </c>
      <c r="C13" s="12" t="s">
        <v>11</v>
      </c>
      <c r="D13" s="13" t="s">
        <v>12</v>
      </c>
      <c r="E13" s="4">
        <f>'[1]от 7-12лет измен 80'!C127</f>
        <v>150</v>
      </c>
      <c r="F13" s="4">
        <v>12.93</v>
      </c>
      <c r="G13" s="5">
        <f>'[1]от 7-12лет измен 80'!H127</f>
        <v>109</v>
      </c>
      <c r="H13" s="5">
        <f>'[1]от 7-12лет измен 80'!E127</f>
        <v>3.8</v>
      </c>
      <c r="I13" s="5">
        <f>'[1]от 7-12лет измен 80'!F127</f>
        <v>4.3</v>
      </c>
      <c r="J13" s="5">
        <f>'[1]от 7-12лет измен 80'!G127</f>
        <v>9.8000000000000007</v>
      </c>
    </row>
    <row r="14" spans="1:10" ht="15.6" x14ac:dyDescent="0.3">
      <c r="A14" s="23"/>
      <c r="B14" s="24" t="s">
        <v>37</v>
      </c>
      <c r="C14" s="6">
        <v>349</v>
      </c>
      <c r="D14" s="14" t="s">
        <v>13</v>
      </c>
      <c r="E14" s="7">
        <f>'[1]от 7-12лет измен 80'!C128</f>
        <v>200</v>
      </c>
      <c r="F14" s="7">
        <v>3.46</v>
      </c>
      <c r="G14" s="37">
        <f>'[1]от 7-12лет измен 80'!H128</f>
        <v>131</v>
      </c>
      <c r="H14" s="37">
        <f>'[1]от 7-12лет измен 80'!E128</f>
        <v>0.6</v>
      </c>
      <c r="I14" s="37">
        <f>'[1]от 7-12лет измен 80'!F128</f>
        <v>0.1</v>
      </c>
      <c r="J14" s="37">
        <f>'[1]от 7-12лет измен 80'!G128</f>
        <v>31.7</v>
      </c>
    </row>
    <row r="15" spans="1:10" ht="15.6" x14ac:dyDescent="0.3">
      <c r="A15" s="23"/>
      <c r="B15" s="24" t="s">
        <v>38</v>
      </c>
      <c r="C15" s="6" t="s">
        <v>4</v>
      </c>
      <c r="D15" s="14" t="s">
        <v>42</v>
      </c>
      <c r="E15" s="7">
        <f>'[1]от 7-12лет измен 80'!C129</f>
        <v>30</v>
      </c>
      <c r="F15" s="7">
        <v>1.1499999999999999</v>
      </c>
      <c r="G15" s="37">
        <f>'[1]от 7-12лет измен 80'!H129</f>
        <v>66</v>
      </c>
      <c r="H15" s="37">
        <f>'[1]от 7-12лет измен 80'!E129</f>
        <v>2.4</v>
      </c>
      <c r="I15" s="37">
        <f>'[1]от 7-12лет измен 80'!F129</f>
        <v>0.5</v>
      </c>
      <c r="J15" s="37">
        <f>'[1]от 7-12лет измен 80'!G129</f>
        <v>12</v>
      </c>
    </row>
    <row r="16" spans="1:10" ht="15.6" x14ac:dyDescent="0.3">
      <c r="A16" s="23"/>
      <c r="B16" s="24"/>
      <c r="C16" s="6" t="s">
        <v>4</v>
      </c>
      <c r="D16" s="14" t="s">
        <v>14</v>
      </c>
      <c r="E16" s="7">
        <f>'[1]от 7-12лет измен 80'!C130</f>
        <v>30</v>
      </c>
      <c r="F16" s="7">
        <v>1.21</v>
      </c>
      <c r="G16" s="37">
        <f>'[1]от 7-12лет измен 80'!H130</f>
        <v>82.2</v>
      </c>
      <c r="H16" s="37">
        <f>'[1]от 7-12лет измен 80'!E130</f>
        <v>3.2</v>
      </c>
      <c r="I16" s="37">
        <f>'[1]от 7-12лет измен 80'!F130</f>
        <v>1.4</v>
      </c>
      <c r="J16" s="37">
        <f>'[1]от 7-12лет измен 80'!G130</f>
        <v>13.1</v>
      </c>
    </row>
    <row r="17" spans="1:10" ht="16.2" thickBot="1" x14ac:dyDescent="0.35">
      <c r="A17" s="26"/>
      <c r="B17" s="29"/>
      <c r="C17" s="33"/>
      <c r="D17" s="3"/>
      <c r="E17" s="8">
        <f>'[1]от 7-12лет измен 80'!C131</f>
        <v>790</v>
      </c>
      <c r="F17" s="8">
        <f>SUM(F10:F16)</f>
        <v>54</v>
      </c>
      <c r="G17" s="15">
        <f>'[1]от 7-12лет измен 80'!H131</f>
        <v>778</v>
      </c>
      <c r="H17" s="8">
        <f>'[1]от 7-12лет измен 80'!E131</f>
        <v>25.54</v>
      </c>
      <c r="I17" s="8">
        <f>'[1]от 7-12лет измен 80'!F131</f>
        <v>29.76</v>
      </c>
      <c r="J17" s="8">
        <f>'[1]от 7-12лет измен 80'!G131</f>
        <v>98.46</v>
      </c>
    </row>
    <row r="18" spans="1:10" ht="16.2" thickBot="1" x14ac:dyDescent="0.35">
      <c r="B18" s="27"/>
      <c r="E18" s="8"/>
      <c r="G18" s="39">
        <v>0.33110000000000001</v>
      </c>
      <c r="H18" s="38"/>
      <c r="I18" s="38"/>
      <c r="J18" s="38"/>
    </row>
    <row r="19" spans="1:10" ht="15.6" x14ac:dyDescent="0.3">
      <c r="E19" s="8">
        <f>'[1]от 7-12лет измен 80'!C133</f>
        <v>1300</v>
      </c>
      <c r="G19" s="38">
        <f>'[1]от 7-12лет измен 80'!H133</f>
        <v>1343</v>
      </c>
      <c r="H19" s="38">
        <f>'[1]от 7-12лет измен 80'!E133</f>
        <v>47.18</v>
      </c>
      <c r="I19" s="38">
        <f>'[1]от 7-12лет измен 80'!F133</f>
        <v>49.86</v>
      </c>
      <c r="J19" s="38">
        <f>'[1]от 7-12лет измен 80'!G133</f>
        <v>173.95999999999998</v>
      </c>
    </row>
    <row r="20" spans="1:10" x14ac:dyDescent="0.3">
      <c r="G20" s="39">
        <v>0.57150000000000001</v>
      </c>
    </row>
    <row r="21" spans="1:10" x14ac:dyDescent="0.3">
      <c r="G21" s="38"/>
    </row>
    <row r="22" spans="1:10" x14ac:dyDescent="0.3">
      <c r="G22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2022-09-14T13:33:29Z</dcterms:modified>
</cp:coreProperties>
</file>