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filterPrivacy="1"/>
  <xr:revisionPtr revIDLastSave="0" documentId="13_ncr:1_{FC213FEF-8CC7-4599-A53D-6E34E193CC7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0" i="2"/>
  <c r="G12" i="2" l="1"/>
  <c r="G13" i="2"/>
  <c r="G14" i="2"/>
  <c r="G15" i="2"/>
  <c r="G16" i="2"/>
  <c r="G17" i="2"/>
  <c r="G18" i="2"/>
  <c r="G19" i="2"/>
  <c r="G20" i="2"/>
  <c r="G21" i="2"/>
  <c r="G22" i="2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1" i="2"/>
  <c r="I21" i="2"/>
  <c r="J21" i="2"/>
  <c r="E12" i="2"/>
  <c r="E13" i="2"/>
  <c r="E14" i="2"/>
  <c r="E15" i="2"/>
  <c r="E16" i="2"/>
  <c r="E17" i="2"/>
  <c r="E18" i="2"/>
  <c r="E19" i="2"/>
  <c r="G4" i="2"/>
  <c r="G5" i="2"/>
  <c r="G6" i="2"/>
  <c r="G7" i="2"/>
  <c r="G8" i="2"/>
  <c r="G9" i="2"/>
  <c r="G10" i="2"/>
  <c r="G11" i="2"/>
  <c r="H4" i="2"/>
  <c r="I4" i="2"/>
  <c r="J4" i="2"/>
  <c r="H5" i="2"/>
  <c r="I5" i="2"/>
  <c r="J5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E4" i="2"/>
  <c r="E5" i="2"/>
  <c r="E6" i="2"/>
  <c r="E7" i="2"/>
  <c r="E8" i="2"/>
  <c r="E9" i="2"/>
  <c r="E10" i="2"/>
</calcChain>
</file>

<file path=xl/sharedStrings.xml><?xml version="1.0" encoding="utf-8"?>
<sst xmlns="http://schemas.openxmlformats.org/spreadsheetml/2006/main" count="43" uniqueCount="41">
  <si>
    <t>ПР</t>
  </si>
  <si>
    <t>Хлеб пшеничный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</si>
  <si>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</si>
  <si>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</si>
  <si>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</si>
  <si>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</si>
  <si>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</si>
  <si>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</si>
  <si>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</si>
  <si>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</si>
  <si>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</si>
  <si>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</si>
  <si>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</si>
  <si>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</si>
  <si>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</si>
  <si>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</si>
  <si>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</si>
  <si>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</si>
  <si>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</si>
  <si>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</si>
  <si>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</si>
  <si>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</si>
  <si>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</si>
  <si>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</si>
  <si>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</si>
  <si>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</si>
  <si>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</si>
  <si>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МАОУ СОШ № 2</t>
  </si>
  <si>
    <t>Батон нарезной</t>
  </si>
  <si>
    <t>Фрукт сезонный</t>
  </si>
  <si>
    <t>Хлеб ржаной</t>
  </si>
  <si>
    <t>Сыр порционный</t>
  </si>
  <si>
    <t>Масло сливочное/порциями/</t>
  </si>
  <si>
    <t>Омлет натуральный</t>
  </si>
  <si>
    <t>Кофейный напиток с молоком</t>
  </si>
  <si>
    <t>Свекла туш-я с яблоками</t>
  </si>
  <si>
    <t>Щи из свежей капусты с картофелем со сметаной</t>
  </si>
  <si>
    <t>Птица туш-я с овощами</t>
  </si>
  <si>
    <t>Каша пшеничная рассыпчатая</t>
  </si>
  <si>
    <t>Сок фруктовый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</si>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</sst>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2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0" fillId="2" borderId="13" xfId="0" applyFill="1" applyBorder="1"/>
    <xf numFmtId="9" fontId="1" fillId="0" borderId="1" xfId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0" xfId="0" applyNumberFormat="1"/>
    <xf numFmtId="9" fontId="0" fillId="0" borderId="0" xfId="1" applyFont="1"/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goslovskayaIV/Desktop/&#1084;&#1077;&#1085;&#1102;%20&#1072;&#1087;&#1088;&#1077;&#1083;&#1100;%20%20&#1085;&#1072;&#1095;&#1072;&#1083;&#1100;&#1085;&#1072;&#1103;%20&#1096;&#1082;&#1086;&#1083;&#1072;%2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лист"/>
      <sheetName val="от 7-12лет измен 80"/>
      <sheetName val="от 7-12лет диет"/>
    </sheetNames>
    <sheetDataSet>
      <sheetData sheetId="0"/>
      <sheetData sheetId="1">
        <row r="138">
          <cell r="C138">
            <v>150</v>
          </cell>
          <cell r="E138">
            <v>11.3</v>
          </cell>
          <cell r="F138">
            <v>19.5</v>
          </cell>
          <cell r="G138">
            <v>2.2999999999999998</v>
          </cell>
          <cell r="H138">
            <v>238</v>
          </cell>
        </row>
        <row r="139">
          <cell r="C139">
            <v>10</v>
          </cell>
          <cell r="E139">
            <v>2.2999999999999998</v>
          </cell>
          <cell r="F139">
            <v>2.95</v>
          </cell>
          <cell r="G139">
            <v>0</v>
          </cell>
          <cell r="H139">
            <v>47</v>
          </cell>
        </row>
        <row r="140">
          <cell r="C140">
            <v>10</v>
          </cell>
          <cell r="E140">
            <v>0.1</v>
          </cell>
          <cell r="F140">
            <v>7.2</v>
          </cell>
          <cell r="G140">
            <v>0.13</v>
          </cell>
          <cell r="H140">
            <v>65.72</v>
          </cell>
        </row>
        <row r="141">
          <cell r="C141">
            <v>30</v>
          </cell>
          <cell r="E141">
            <v>1.95</v>
          </cell>
          <cell r="F141">
            <v>0.6</v>
          </cell>
          <cell r="G141">
            <v>13.8</v>
          </cell>
          <cell r="H141">
            <v>69</v>
          </cell>
        </row>
        <row r="142">
          <cell r="C142">
            <v>200</v>
          </cell>
          <cell r="E142">
            <v>1.5</v>
          </cell>
          <cell r="F142">
            <v>1.3</v>
          </cell>
          <cell r="G142">
            <v>22.4</v>
          </cell>
          <cell r="H142">
            <v>107</v>
          </cell>
        </row>
        <row r="143">
          <cell r="C143">
            <v>100</v>
          </cell>
          <cell r="E143">
            <v>0.4</v>
          </cell>
          <cell r="F143">
            <v>0.4</v>
          </cell>
          <cell r="G143">
            <v>9.8000000000000007</v>
          </cell>
          <cell r="H143">
            <v>47</v>
          </cell>
        </row>
        <row r="144">
          <cell r="C144">
            <v>500</v>
          </cell>
          <cell r="E144">
            <v>17.549999999999997</v>
          </cell>
          <cell r="F144">
            <v>31.95</v>
          </cell>
          <cell r="G144">
            <v>48.429999999999993</v>
          </cell>
          <cell r="H144">
            <v>573.72</v>
          </cell>
        </row>
        <row r="145">
          <cell r="H145">
            <v>0.24413617021276596</v>
          </cell>
        </row>
        <row r="147">
          <cell r="C147">
            <v>60</v>
          </cell>
          <cell r="E147">
            <v>0.78</v>
          </cell>
          <cell r="F147">
            <v>4.0599999999999996</v>
          </cell>
          <cell r="G147">
            <v>6.09</v>
          </cell>
          <cell r="H147">
            <v>64.599999999999994</v>
          </cell>
        </row>
        <row r="148">
          <cell r="C148" t="str">
            <v>200/10</v>
          </cell>
          <cell r="E148">
            <v>2.48</v>
          </cell>
          <cell r="F148">
            <v>4.4800000000000004</v>
          </cell>
          <cell r="G148">
            <v>9.4</v>
          </cell>
          <cell r="H148">
            <v>76.8</v>
          </cell>
        </row>
        <row r="149">
          <cell r="C149">
            <v>100</v>
          </cell>
          <cell r="E149">
            <v>15.2</v>
          </cell>
          <cell r="F149">
            <v>12.7</v>
          </cell>
          <cell r="G149">
            <v>15.3</v>
          </cell>
          <cell r="H149">
            <v>215</v>
          </cell>
        </row>
        <row r="150">
          <cell r="C150">
            <v>150</v>
          </cell>
          <cell r="E150">
            <v>5.6</v>
          </cell>
          <cell r="F150">
            <v>4.9000000000000004</v>
          </cell>
          <cell r="G150">
            <v>37.799999999999997</v>
          </cell>
          <cell r="H150">
            <v>223</v>
          </cell>
        </row>
        <row r="151">
          <cell r="C151">
            <v>200</v>
          </cell>
          <cell r="E151">
            <v>1</v>
          </cell>
          <cell r="F151">
            <v>0.2</v>
          </cell>
          <cell r="G151">
            <v>19.8</v>
          </cell>
          <cell r="H151">
            <v>86</v>
          </cell>
        </row>
        <row r="152">
          <cell r="C152">
            <v>30</v>
          </cell>
          <cell r="E152">
            <v>2.4</v>
          </cell>
          <cell r="F152">
            <v>0.5</v>
          </cell>
          <cell r="G152">
            <v>12</v>
          </cell>
          <cell r="H152">
            <v>66</v>
          </cell>
        </row>
        <row r="153">
          <cell r="C153">
            <v>30</v>
          </cell>
          <cell r="E153">
            <v>3.2</v>
          </cell>
          <cell r="F153">
            <v>1.4</v>
          </cell>
          <cell r="G153">
            <v>13.1</v>
          </cell>
          <cell r="H153">
            <v>82.2</v>
          </cell>
        </row>
        <row r="154">
          <cell r="C154">
            <v>780</v>
          </cell>
          <cell r="E154">
            <v>30.66</v>
          </cell>
          <cell r="F154">
            <v>28.24</v>
          </cell>
          <cell r="G154">
            <v>113.49</v>
          </cell>
          <cell r="H154">
            <v>813.6</v>
          </cell>
        </row>
        <row r="155">
          <cell r="H155">
            <v>0.34621276595744682</v>
          </cell>
        </row>
        <row r="156">
          <cell r="E156">
            <v>48.209999999999994</v>
          </cell>
          <cell r="F156">
            <v>60.19</v>
          </cell>
          <cell r="G156">
            <v>161.91999999999999</v>
          </cell>
          <cell r="H156">
            <v>1387.3200000000002</v>
          </cell>
        </row>
        <row r="157">
          <cell r="H157">
            <v>0.59034893617021289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14" sqref="M14"/>
    </sheetView>
  </sheetViews>
  <sheetFormatPr defaultRowHeight="14.4" x14ac:dyDescent="0.3"/>
  <cols>
    <col min="4" max="4" width="43.109375" customWidth="1"/>
  </cols>
  <sheetData>
    <row r="1" spans="1:10" x14ac:dyDescent="0.3">
      <c r="A1" t="s">
        <v>2</v>
      </c>
      <c r="B1" s="47" t="s">
        <v>27</v>
      </c>
      <c r="C1" s="48"/>
      <c r="D1" s="49"/>
      <c r="E1" t="s">
        <v>3</v>
      </c>
      <c r="F1" s="13"/>
      <c r="I1" t="s">
        <v>4</v>
      </c>
      <c r="J1" s="14" t="s">
        <v>40</v>
      </c>
    </row>
    <row r="2" spans="1:10" ht="15" thickBot="1" x14ac:dyDescent="0.35"/>
    <row r="3" spans="1:10" ht="15" thickBot="1" x14ac:dyDescent="0.35">
      <c r="A3" s="15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6" t="s">
        <v>11</v>
      </c>
      <c r="H3" s="16" t="s">
        <v>12</v>
      </c>
      <c r="I3" s="16" t="s">
        <v>13</v>
      </c>
      <c r="J3" s="17" t="s">
        <v>14</v>
      </c>
    </row>
    <row r="4" spans="1:10" ht="16.2" thickBot="1" x14ac:dyDescent="0.35">
      <c r="A4" s="18" t="s">
        <v>15</v>
      </c>
      <c r="B4" s="16"/>
      <c r="C4" s="6">
        <v>210</v>
      </c>
      <c r="D4" s="4" t="s">
        <v>33</v>
      </c>
      <c r="E4" s="28">
        <f>'[1]от 7-12лет измен 80'!C138</f>
        <v>150</v>
      </c>
      <c r="F4" s="28">
        <v>20.61</v>
      </c>
      <c r="G4" s="30">
        <f>'[1]от 7-12лет измен 80'!H138</f>
        <v>238</v>
      </c>
      <c r="H4" s="30">
        <f>'[1]от 7-12лет измен 80'!E138</f>
        <v>11.3</v>
      </c>
      <c r="I4" s="30">
        <f>'[1]от 7-12лет измен 80'!F138</f>
        <v>19.5</v>
      </c>
      <c r="J4" s="30">
        <f>'[1]от 7-12лет измен 80'!G138</f>
        <v>2.2999999999999998</v>
      </c>
    </row>
    <row r="5" spans="1:10" ht="15.6" x14ac:dyDescent="0.3">
      <c r="A5" s="20"/>
      <c r="B5" s="19" t="s">
        <v>16</v>
      </c>
      <c r="C5" s="6">
        <v>15</v>
      </c>
      <c r="D5" s="7" t="s">
        <v>31</v>
      </c>
      <c r="E5" s="8">
        <f>'[1]от 7-12лет измен 80'!C139</f>
        <v>10</v>
      </c>
      <c r="F5" s="8">
        <v>7.9</v>
      </c>
      <c r="G5" s="37">
        <f>'[1]от 7-12лет измен 80'!H139</f>
        <v>47</v>
      </c>
      <c r="H5" s="37">
        <f>'[1]от 7-12лет измен 80'!E139</f>
        <v>2.2999999999999998</v>
      </c>
      <c r="I5" s="37">
        <f>'[1]от 7-12лет измен 80'!F139</f>
        <v>2.95</v>
      </c>
      <c r="J5" s="37">
        <f>'[1]от 7-12лет измен 80'!G139</f>
        <v>0</v>
      </c>
    </row>
    <row r="6" spans="1:10" ht="15.6" x14ac:dyDescent="0.3">
      <c r="A6" s="20"/>
      <c r="B6" s="21" t="s">
        <v>17</v>
      </c>
      <c r="C6" s="32">
        <v>14</v>
      </c>
      <c r="D6" s="7" t="s">
        <v>32</v>
      </c>
      <c r="E6" s="8">
        <f>'[1]от 7-12лет измен 80'!C140</f>
        <v>10</v>
      </c>
      <c r="F6" s="8">
        <v>8</v>
      </c>
      <c r="G6" s="37">
        <f>'[1]от 7-12лет измен 80'!H140</f>
        <v>65.72</v>
      </c>
      <c r="H6" s="37">
        <f>'[1]от 7-12лет измен 80'!E140</f>
        <v>0.1</v>
      </c>
      <c r="I6" s="37">
        <f>'[1]от 7-12лет измен 80'!F140</f>
        <v>7.2</v>
      </c>
      <c r="J6" s="37">
        <f>'[1]от 7-12лет измен 80'!G140</f>
        <v>0.13</v>
      </c>
    </row>
    <row r="7" spans="1:10" ht="15.6" x14ac:dyDescent="0.3">
      <c r="A7" s="20"/>
      <c r="B7" s="21" t="s">
        <v>18</v>
      </c>
      <c r="C7" s="6" t="s">
        <v>0</v>
      </c>
      <c r="D7" s="7" t="s">
        <v>28</v>
      </c>
      <c r="E7" s="8">
        <f>'[1]от 7-12лет измен 80'!C141</f>
        <v>30</v>
      </c>
      <c r="F7" s="8">
        <v>1.74</v>
      </c>
      <c r="G7" s="37">
        <f>'[1]от 7-12лет измен 80'!H141</f>
        <v>69</v>
      </c>
      <c r="H7" s="37">
        <f>'[1]от 7-12лет измен 80'!E141</f>
        <v>1.95</v>
      </c>
      <c r="I7" s="37">
        <f>'[1]от 7-12лет измен 80'!F141</f>
        <v>0.6</v>
      </c>
      <c r="J7" s="37">
        <f>'[1]от 7-12лет измен 80'!G141</f>
        <v>13.8</v>
      </c>
    </row>
    <row r="8" spans="1:10" ht="16.2" thickBot="1" x14ac:dyDescent="0.35">
      <c r="A8" s="23"/>
      <c r="B8" s="22"/>
      <c r="C8" s="33">
        <v>379</v>
      </c>
      <c r="D8" s="7" t="s">
        <v>34</v>
      </c>
      <c r="E8" s="5">
        <f>'[1]от 7-12лет измен 80'!C142</f>
        <v>200</v>
      </c>
      <c r="F8" s="5">
        <v>7.15</v>
      </c>
      <c r="G8" s="40">
        <f>'[1]от 7-12лет измен 80'!H142</f>
        <v>107</v>
      </c>
      <c r="H8" s="40">
        <f>'[1]от 7-12лет измен 80'!E142</f>
        <v>1.5</v>
      </c>
      <c r="I8" s="40">
        <f>'[1]от 7-12лет измен 80'!F142</f>
        <v>1.3</v>
      </c>
      <c r="J8" s="40">
        <f>'[1]от 7-12лет измен 80'!G142</f>
        <v>22.4</v>
      </c>
    </row>
    <row r="9" spans="1:10" ht="16.2" thickBot="1" x14ac:dyDescent="0.35">
      <c r="A9" s="18" t="s">
        <v>19</v>
      </c>
      <c r="B9" s="24"/>
      <c r="C9" s="3"/>
      <c r="D9" s="4" t="s">
        <v>29</v>
      </c>
      <c r="E9" s="29">
        <f>'[1]от 7-12лет измен 80'!C143</f>
        <v>100</v>
      </c>
      <c r="F9" s="29">
        <v>8.6</v>
      </c>
      <c r="G9" s="31">
        <f>'[1]от 7-12лет измен 80'!H143</f>
        <v>47</v>
      </c>
      <c r="H9" s="40">
        <f>'[1]от 7-12лет измен 80'!E143</f>
        <v>0.4</v>
      </c>
      <c r="I9" s="40">
        <f>'[1]от 7-12лет измен 80'!F143</f>
        <v>0.4</v>
      </c>
      <c r="J9" s="31">
        <f>'[1]от 7-12лет измен 80'!G143</f>
        <v>9.8000000000000007</v>
      </c>
    </row>
    <row r="10" spans="1:10" ht="15.6" x14ac:dyDescent="0.3">
      <c r="A10" s="20"/>
      <c r="B10" s="25"/>
      <c r="C10" s="38"/>
      <c r="D10" s="39"/>
      <c r="E10" s="9">
        <f>'[1]от 7-12лет измен 80'!C144</f>
        <v>500</v>
      </c>
      <c r="F10" s="9">
        <f>SUM(F4:F9)</f>
        <v>54</v>
      </c>
      <c r="G10" s="9">
        <f>'[1]от 7-12лет измен 80'!H144</f>
        <v>573.72</v>
      </c>
      <c r="H10" s="9">
        <f>'[1]от 7-12лет измен 80'!E144</f>
        <v>17.549999999999997</v>
      </c>
      <c r="I10" s="9">
        <f>'[1]от 7-12лет измен 80'!F144</f>
        <v>31.95</v>
      </c>
      <c r="J10" s="9">
        <f>'[1]от 7-12лет измен 80'!G144</f>
        <v>48.429999999999993</v>
      </c>
    </row>
    <row r="11" spans="1:10" ht="15.6" x14ac:dyDescent="0.3">
      <c r="A11" s="20"/>
      <c r="B11" s="41"/>
      <c r="C11" s="38"/>
      <c r="D11" s="39"/>
      <c r="E11" s="9"/>
      <c r="F11" s="9"/>
      <c r="G11" s="42">
        <f>'[1]от 7-12лет измен 80'!H145</f>
        <v>0.24413617021276596</v>
      </c>
      <c r="H11" s="9"/>
      <c r="I11" s="9"/>
      <c r="J11" s="9"/>
    </row>
    <row r="12" spans="1:10" ht="15.6" x14ac:dyDescent="0.3">
      <c r="A12" s="20" t="s">
        <v>20</v>
      </c>
      <c r="B12" s="26" t="s">
        <v>21</v>
      </c>
      <c r="C12" s="10">
        <v>212</v>
      </c>
      <c r="D12" s="34" t="s">
        <v>35</v>
      </c>
      <c r="E12" s="5">
        <f>'[1]от 7-12лет измен 80'!C147</f>
        <v>60</v>
      </c>
      <c r="F12" s="5">
        <v>6.15</v>
      </c>
      <c r="G12" s="11">
        <f>'[1]от 7-12лет измен 80'!H147</f>
        <v>64.599999999999994</v>
      </c>
      <c r="H12" s="11">
        <f>'[1]от 7-12лет измен 80'!E147</f>
        <v>0.78</v>
      </c>
      <c r="I12" s="11">
        <f>'[1]от 7-12лет измен 80'!F147</f>
        <v>4.0599999999999996</v>
      </c>
      <c r="J12" s="11">
        <f>'[1]от 7-12лет измен 80'!G147</f>
        <v>6.09</v>
      </c>
    </row>
    <row r="13" spans="1:10" ht="31.2" x14ac:dyDescent="0.3">
      <c r="A13" s="20"/>
      <c r="B13" s="21" t="s">
        <v>22</v>
      </c>
      <c r="C13" s="3">
        <v>88</v>
      </c>
      <c r="D13" s="35" t="s">
        <v>36</v>
      </c>
      <c r="E13" s="36" t="str">
        <f>'[1]от 7-12лет измен 80'!C148</f>
        <v>200/10</v>
      </c>
      <c r="F13" s="36">
        <v>10.27</v>
      </c>
      <c r="G13" s="40">
        <f>'[1]от 7-12лет измен 80'!H148</f>
        <v>76.8</v>
      </c>
      <c r="H13" s="40">
        <f>'[1]от 7-12лет измен 80'!E148</f>
        <v>2.48</v>
      </c>
      <c r="I13" s="40">
        <f>'[1]от 7-12лет измен 80'!F148</f>
        <v>4.4800000000000004</v>
      </c>
      <c r="J13" s="40">
        <f>'[1]от 7-12лет измен 80'!G148</f>
        <v>9.4</v>
      </c>
    </row>
    <row r="14" spans="1:10" ht="15.6" x14ac:dyDescent="0.3">
      <c r="A14" s="20"/>
      <c r="B14" s="21" t="s">
        <v>23</v>
      </c>
      <c r="C14" s="1">
        <v>290</v>
      </c>
      <c r="D14" s="34" t="s">
        <v>37</v>
      </c>
      <c r="E14" s="2">
        <f>'[1]от 7-12лет измен 80'!C149</f>
        <v>100</v>
      </c>
      <c r="F14" s="2">
        <v>22.22</v>
      </c>
      <c r="G14" s="43">
        <f>'[1]от 7-12лет измен 80'!H149</f>
        <v>215</v>
      </c>
      <c r="H14" s="43">
        <f>'[1]от 7-12лет измен 80'!E149</f>
        <v>15.2</v>
      </c>
      <c r="I14" s="43">
        <f>'[1]от 7-12лет измен 80'!F149</f>
        <v>12.7</v>
      </c>
      <c r="J14" s="43">
        <f>'[1]от 7-12лет измен 80'!G149</f>
        <v>15.3</v>
      </c>
    </row>
    <row r="15" spans="1:10" ht="15.6" x14ac:dyDescent="0.3">
      <c r="A15" s="20"/>
      <c r="B15" s="21" t="s">
        <v>24</v>
      </c>
      <c r="C15" s="3">
        <v>302</v>
      </c>
      <c r="D15" s="12" t="s">
        <v>38</v>
      </c>
      <c r="E15" s="8">
        <f>'[1]от 7-12лет измен 80'!C150</f>
        <v>150</v>
      </c>
      <c r="F15" s="8">
        <v>6</v>
      </c>
      <c r="G15" s="37">
        <f>'[1]от 7-12лет измен 80'!H150</f>
        <v>223</v>
      </c>
      <c r="H15" s="37">
        <f>'[1]от 7-12лет измен 80'!E150</f>
        <v>5.6</v>
      </c>
      <c r="I15" s="37">
        <f>'[1]от 7-12лет измен 80'!F150</f>
        <v>4.9000000000000004</v>
      </c>
      <c r="J15" s="37">
        <f>'[1]от 7-12лет измен 80'!G150</f>
        <v>37.799999999999997</v>
      </c>
    </row>
    <row r="16" spans="1:10" ht="15.6" x14ac:dyDescent="0.3">
      <c r="A16" s="20"/>
      <c r="B16" s="21" t="s">
        <v>25</v>
      </c>
      <c r="C16" s="6">
        <v>389</v>
      </c>
      <c r="D16" s="12" t="s">
        <v>39</v>
      </c>
      <c r="E16" s="8">
        <f>'[1]от 7-12лет измен 80'!C151</f>
        <v>200</v>
      </c>
      <c r="F16" s="8">
        <v>7</v>
      </c>
      <c r="G16" s="44">
        <f>'[1]от 7-12лет измен 80'!H151</f>
        <v>86</v>
      </c>
      <c r="H16" s="44">
        <f>'[1]от 7-12лет измен 80'!E151</f>
        <v>1</v>
      </c>
      <c r="I16" s="44">
        <f>'[1]от 7-12лет измен 80'!F151</f>
        <v>0.2</v>
      </c>
      <c r="J16" s="44">
        <f>'[1]от 7-12лет измен 80'!G151</f>
        <v>19.8</v>
      </c>
    </row>
    <row r="17" spans="1:10" ht="15.6" x14ac:dyDescent="0.3">
      <c r="A17" s="20"/>
      <c r="B17" s="21" t="s">
        <v>26</v>
      </c>
      <c r="C17" s="6" t="s">
        <v>0</v>
      </c>
      <c r="D17" s="12" t="s">
        <v>1</v>
      </c>
      <c r="E17" s="8">
        <f>'[1]от 7-12лет измен 80'!C152</f>
        <v>30</v>
      </c>
      <c r="F17" s="8">
        <v>1.21</v>
      </c>
      <c r="G17" s="44">
        <f>'[1]от 7-12лет измен 80'!H152</f>
        <v>66</v>
      </c>
      <c r="H17" s="44">
        <f>'[1]от 7-12лет измен 80'!E152</f>
        <v>2.4</v>
      </c>
      <c r="I17" s="44">
        <f>'[1]от 7-12лет измен 80'!F152</f>
        <v>0.5</v>
      </c>
      <c r="J17" s="44">
        <f>'[1]от 7-12лет измен 80'!G152</f>
        <v>12</v>
      </c>
    </row>
    <row r="18" spans="1:10" ht="15.6" x14ac:dyDescent="0.3">
      <c r="A18" s="20"/>
      <c r="B18" s="21"/>
      <c r="C18" s="6" t="s">
        <v>0</v>
      </c>
      <c r="D18" s="12" t="s">
        <v>30</v>
      </c>
      <c r="E18" s="8">
        <f>'[1]от 7-12лет измен 80'!C153</f>
        <v>30</v>
      </c>
      <c r="F18" s="8">
        <v>1.1499999999999999</v>
      </c>
      <c r="G18" s="44">
        <f>'[1]от 7-12лет измен 80'!H153</f>
        <v>82.2</v>
      </c>
      <c r="H18" s="44">
        <f>'[1]от 7-12лет измен 80'!E153</f>
        <v>3.2</v>
      </c>
      <c r="I18" s="44">
        <f>'[1]от 7-12лет измен 80'!F153</f>
        <v>1.4</v>
      </c>
      <c r="J18" s="44">
        <f>'[1]от 7-12лет измен 80'!G153</f>
        <v>13.1</v>
      </c>
    </row>
    <row r="19" spans="1:10" ht="16.2" thickBot="1" x14ac:dyDescent="0.35">
      <c r="A19" s="23"/>
      <c r="B19" s="27"/>
      <c r="C19" s="38"/>
      <c r="D19" s="39"/>
      <c r="E19" s="9">
        <f>'[1]от 7-12лет измен 80'!C154</f>
        <v>780</v>
      </c>
      <c r="F19" s="9">
        <f>SUM(F12:F18)</f>
        <v>54</v>
      </c>
      <c r="G19" s="9">
        <f>'[1]от 7-12лет измен 80'!H154</f>
        <v>813.6</v>
      </c>
      <c r="H19" s="9">
        <f>'[1]от 7-12лет измен 80'!E154</f>
        <v>30.66</v>
      </c>
      <c r="I19" s="9">
        <f>'[1]от 7-12лет измен 80'!F154</f>
        <v>28.24</v>
      </c>
      <c r="J19" s="9">
        <f>'[1]от 7-12лет измен 80'!G154</f>
        <v>113.49</v>
      </c>
    </row>
    <row r="20" spans="1:10" ht="15" thickBot="1" x14ac:dyDescent="0.35">
      <c r="B20" s="24"/>
      <c r="G20" s="46">
        <f>'[1]от 7-12лет измен 80'!H155</f>
        <v>0.34621276595744682</v>
      </c>
      <c r="H20" s="45"/>
      <c r="I20" s="45"/>
      <c r="J20" s="45"/>
    </row>
    <row r="21" spans="1:10" x14ac:dyDescent="0.3">
      <c r="G21" s="45">
        <f>'[1]от 7-12лет измен 80'!H156</f>
        <v>1387.3200000000002</v>
      </c>
      <c r="H21" s="45">
        <f>'[1]от 7-12лет измен 80'!E156</f>
        <v>48.209999999999994</v>
      </c>
      <c r="I21" s="45">
        <f>'[1]от 7-12лет измен 80'!F156</f>
        <v>60.19</v>
      </c>
      <c r="J21" s="45">
        <f>'[1]от 7-12лет измен 80'!G156</f>
        <v>161.91999999999999</v>
      </c>
    </row>
    <row r="22" spans="1:10" x14ac:dyDescent="0.3">
      <c r="G22" s="46">
        <f>'[1]от 7-12лет измен 80'!H157</f>
        <v>0.59034893617021289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2022-09-14T13:36:26Z</dcterms:modified>
</cp:coreProperties>
</file>